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15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7" i="1"/>
  <c r="G6"/>
  <c r="G5"/>
  <c r="G4"/>
  <c r="G3"/>
  <c r="G26" i="2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"/>
</calcChain>
</file>

<file path=xl/sharedStrings.xml><?xml version="1.0" encoding="utf-8"?>
<sst xmlns="http://schemas.openxmlformats.org/spreadsheetml/2006/main" count="13" uniqueCount="9">
  <si>
    <t>Block</t>
  </si>
  <si>
    <t>Row</t>
  </si>
  <si>
    <t>Col</t>
  </si>
  <si>
    <t>Rows</t>
  </si>
  <si>
    <t>Columns</t>
  </si>
  <si>
    <t>Energy (pJ)</t>
  </si>
  <si>
    <t>Energy (J)</t>
  </si>
  <si>
    <t>Delay (ns)</t>
  </si>
  <si>
    <t>Delay (s)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</si>
</sst>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Energy</a:t>
            </a:r>
            <a:r>
              <a:rPr lang="en-US" baseline="0"/>
              <a:t> vs. Delay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Block = 128</c:v>
          </c:tx>
          <c:spPr>
            <a:ln w="28575">
              <a:noFill/>
            </a:ln>
          </c:spPr>
          <c:xVal>
            <c:numRef>
              <c:f>Sheet1!$E$3:$E$4</c:f>
              <c:numCache>
                <c:formatCode>General</c:formatCode>
                <c:ptCount val="2"/>
                <c:pt idx="0">
                  <c:v>1.74</c:v>
                </c:pt>
                <c:pt idx="1">
                  <c:v>1.9</c:v>
                </c:pt>
              </c:numCache>
            </c:numRef>
          </c:xVal>
          <c:yVal>
            <c:numRef>
              <c:f>Sheet1!$F$3:$F$4</c:f>
              <c:numCache>
                <c:formatCode>General</c:formatCode>
                <c:ptCount val="2"/>
                <c:pt idx="0">
                  <c:v>0.52</c:v>
                </c:pt>
                <c:pt idx="1">
                  <c:v>0.46</c:v>
                </c:pt>
              </c:numCache>
            </c:numRef>
          </c:yVal>
        </c:ser>
        <c:ser>
          <c:idx val="1"/>
          <c:order val="1"/>
          <c:tx>
            <c:v>Block = 256</c:v>
          </c:tx>
          <c:spPr>
            <a:ln w="28575">
              <a:noFill/>
            </a:ln>
          </c:spPr>
          <c:xVal>
            <c:numRef>
              <c:f>Sheet1!$E$5</c:f>
              <c:numCache>
                <c:formatCode>General</c:formatCode>
                <c:ptCount val="1"/>
                <c:pt idx="0">
                  <c:v>2.2400000000000002</c:v>
                </c:pt>
              </c:numCache>
            </c:numRef>
          </c:xVal>
          <c:yVal>
            <c:numRef>
              <c:f>Sheet1!$F$5</c:f>
              <c:numCache>
                <c:formatCode>General</c:formatCode>
                <c:ptCount val="1"/>
                <c:pt idx="0">
                  <c:v>0.57999999999999996</c:v>
                </c:pt>
              </c:numCache>
            </c:numRef>
          </c:yVal>
        </c:ser>
        <c:ser>
          <c:idx val="2"/>
          <c:order val="2"/>
          <c:tx>
            <c:v>Block = 64</c:v>
          </c:tx>
          <c:spPr>
            <a:ln w="28575">
              <a:noFill/>
            </a:ln>
          </c:spPr>
          <c:xVal>
            <c:numRef>
              <c:f>Sheet1!$E$6:$E$7</c:f>
              <c:numCache>
                <c:formatCode>General</c:formatCode>
                <c:ptCount val="2"/>
                <c:pt idx="0">
                  <c:v>1.95</c:v>
                </c:pt>
                <c:pt idx="1">
                  <c:v>1.48</c:v>
                </c:pt>
              </c:numCache>
            </c:numRef>
          </c:xVal>
          <c:yVal>
            <c:numRef>
              <c:f>Sheet1!$F$6:$F$7</c:f>
              <c:numCache>
                <c:formatCode>General</c:formatCode>
                <c:ptCount val="2"/>
                <c:pt idx="0">
                  <c:v>0.61</c:v>
                </c:pt>
                <c:pt idx="1">
                  <c:v>0.55700000000000005</c:v>
                </c:pt>
              </c:numCache>
            </c:numRef>
          </c:yVal>
        </c:ser>
        <c:axId val="63928960"/>
        <c:axId val="63943808"/>
      </c:scatterChart>
      <c:valAx>
        <c:axId val="6392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Delay</a:t>
                </a:r>
                <a:r>
                  <a:rPr lang="en-US" baseline="0"/>
                  <a:t> (ns)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3943808"/>
        <c:crosses val="autoZero"/>
        <c:crossBetween val="midCat"/>
      </c:valAx>
      <c:valAx>
        <c:axId val="63943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Energy (pJ)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39289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Energy vs. Delay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Block = 8</c:v>
          </c:tx>
          <c:xVal>
            <c:numRef>
              <c:f>Sheet2!$E$3:$E$4</c:f>
              <c:numCache>
                <c:formatCode>0.00</c:formatCode>
                <c:ptCount val="2"/>
                <c:pt idx="0">
                  <c:v>2.8</c:v>
                </c:pt>
                <c:pt idx="1">
                  <c:v>2.0099999999999998</c:v>
                </c:pt>
              </c:numCache>
            </c:numRef>
          </c:xVal>
          <c:yVal>
            <c:numRef>
              <c:f>Sheet2!$G$3:$G$4</c:f>
              <c:numCache>
                <c:formatCode>0.00</c:formatCode>
                <c:ptCount val="2"/>
                <c:pt idx="0">
                  <c:v>2.9899999999999998</c:v>
                </c:pt>
                <c:pt idx="1">
                  <c:v>3.45</c:v>
                </c:pt>
              </c:numCache>
            </c:numRef>
          </c:yVal>
        </c:ser>
        <c:ser>
          <c:idx val="2"/>
          <c:order val="1"/>
          <c:tx>
            <c:v>Block = 16</c:v>
          </c:tx>
          <c:xVal>
            <c:numRef>
              <c:f>Sheet2!$E$5:$E$7</c:f>
              <c:numCache>
                <c:formatCode>0.00</c:formatCode>
                <c:ptCount val="3"/>
                <c:pt idx="0">
                  <c:v>2.58</c:v>
                </c:pt>
                <c:pt idx="1">
                  <c:v>1.8</c:v>
                </c:pt>
                <c:pt idx="2">
                  <c:v>1.6600000000000001</c:v>
                </c:pt>
              </c:numCache>
            </c:numRef>
          </c:xVal>
          <c:yVal>
            <c:numRef>
              <c:f>Sheet2!$G$5:$G$7</c:f>
              <c:numCache>
                <c:formatCode>0.00</c:formatCode>
                <c:ptCount val="3"/>
                <c:pt idx="0">
                  <c:v>2.02</c:v>
                </c:pt>
                <c:pt idx="1">
                  <c:v>1.56</c:v>
                </c:pt>
                <c:pt idx="2">
                  <c:v>1.42</c:v>
                </c:pt>
              </c:numCache>
            </c:numRef>
          </c:yVal>
        </c:ser>
        <c:ser>
          <c:idx val="3"/>
          <c:order val="2"/>
          <c:tx>
            <c:v>Block = 32</c:v>
          </c:tx>
          <c:xVal>
            <c:numRef>
              <c:f>Sheet2!$E$8:$E$11</c:f>
              <c:numCache>
                <c:formatCode>0.00</c:formatCode>
                <c:ptCount val="4"/>
                <c:pt idx="0">
                  <c:v>2.78</c:v>
                </c:pt>
                <c:pt idx="1">
                  <c:v>1.7100000000000002</c:v>
                </c:pt>
                <c:pt idx="2">
                  <c:v>1.5</c:v>
                </c:pt>
                <c:pt idx="3">
                  <c:v>1.63</c:v>
                </c:pt>
              </c:numCache>
            </c:numRef>
          </c:xVal>
          <c:yVal>
            <c:numRef>
              <c:f>Sheet2!$G$8:$G$11</c:f>
              <c:numCache>
                <c:formatCode>0.00</c:formatCode>
                <c:ptCount val="4"/>
                <c:pt idx="0">
                  <c:v>2.85</c:v>
                </c:pt>
                <c:pt idx="1">
                  <c:v>1.1200000000000001</c:v>
                </c:pt>
                <c:pt idx="2">
                  <c:v>0.84200000000000008</c:v>
                </c:pt>
                <c:pt idx="3">
                  <c:v>0.93</c:v>
                </c:pt>
              </c:numCache>
            </c:numRef>
          </c:yVal>
        </c:ser>
        <c:ser>
          <c:idx val="4"/>
          <c:order val="3"/>
          <c:tx>
            <c:v>Block = 64</c:v>
          </c:tx>
          <c:xVal>
            <c:numRef>
              <c:f>Sheet2!$E$12:$E$16</c:f>
              <c:numCache>
                <c:formatCode>0.00</c:formatCode>
                <c:ptCount val="5"/>
                <c:pt idx="0">
                  <c:v>6</c:v>
                </c:pt>
                <c:pt idx="1">
                  <c:v>2.27</c:v>
                </c:pt>
                <c:pt idx="2">
                  <c:v>1.4700000000000002</c:v>
                </c:pt>
                <c:pt idx="3">
                  <c:v>1.3</c:v>
                </c:pt>
                <c:pt idx="4">
                  <c:v>1.59</c:v>
                </c:pt>
              </c:numCache>
            </c:numRef>
          </c:xVal>
          <c:yVal>
            <c:numRef>
              <c:f>Sheet2!$G$12:$G$16</c:f>
              <c:numCache>
                <c:formatCode>0.00</c:formatCode>
                <c:ptCount val="5"/>
                <c:pt idx="0">
                  <c:v>2.5999999999999996</c:v>
                </c:pt>
                <c:pt idx="1">
                  <c:v>0.97200000000000009</c:v>
                </c:pt>
                <c:pt idx="2">
                  <c:v>0.60799999999999998</c:v>
                </c:pt>
                <c:pt idx="3">
                  <c:v>0.54400000000000004</c:v>
                </c:pt>
                <c:pt idx="4">
                  <c:v>0.7679999999999999</c:v>
                </c:pt>
              </c:numCache>
            </c:numRef>
          </c:yVal>
        </c:ser>
        <c:ser>
          <c:idx val="5"/>
          <c:order val="4"/>
          <c:tx>
            <c:v>Block = 128</c:v>
          </c:tx>
          <c:xVal>
            <c:numRef>
              <c:f>Sheet2!$E$17:$E$20</c:f>
              <c:numCache>
                <c:formatCode>0.00</c:formatCode>
                <c:ptCount val="4"/>
                <c:pt idx="0">
                  <c:v>5.42</c:v>
                </c:pt>
                <c:pt idx="1">
                  <c:v>2.04</c:v>
                </c:pt>
                <c:pt idx="2">
                  <c:v>1.31</c:v>
                </c:pt>
                <c:pt idx="3">
                  <c:v>1.2</c:v>
                </c:pt>
              </c:numCache>
            </c:numRef>
          </c:xVal>
          <c:yVal>
            <c:numRef>
              <c:f>Sheet2!$G$17:$G$20</c:f>
              <c:numCache>
                <c:formatCode>0.00</c:formatCode>
                <c:ptCount val="4"/>
                <c:pt idx="0">
                  <c:v>2.04</c:v>
                </c:pt>
                <c:pt idx="1">
                  <c:v>0.70799999999999996</c:v>
                </c:pt>
                <c:pt idx="2">
                  <c:v>0.46199999999999997</c:v>
                </c:pt>
                <c:pt idx="3">
                  <c:v>0.51800000000000002</c:v>
                </c:pt>
              </c:numCache>
            </c:numRef>
          </c:yVal>
        </c:ser>
        <c:ser>
          <c:idx val="6"/>
          <c:order val="5"/>
          <c:tx>
            <c:v>Block = 256</c:v>
          </c:tx>
          <c:xVal>
            <c:numRef>
              <c:f>Sheet2!$E$21:$E$23</c:f>
              <c:numCache>
                <c:formatCode>0.00</c:formatCode>
                <c:ptCount val="3"/>
                <c:pt idx="0">
                  <c:v>5.54</c:v>
                </c:pt>
                <c:pt idx="1">
                  <c:v>2.12</c:v>
                </c:pt>
                <c:pt idx="2">
                  <c:v>1.4</c:v>
                </c:pt>
              </c:numCache>
            </c:numRef>
          </c:xVal>
          <c:yVal>
            <c:numRef>
              <c:f>Sheet2!$G$21:$G$23</c:f>
              <c:numCache>
                <c:formatCode>0.00</c:formatCode>
                <c:ptCount val="3"/>
                <c:pt idx="0">
                  <c:v>2.04</c:v>
                </c:pt>
                <c:pt idx="1">
                  <c:v>0.7679999999999999</c:v>
                </c:pt>
                <c:pt idx="2">
                  <c:v>0.58100000000000007</c:v>
                </c:pt>
              </c:numCache>
            </c:numRef>
          </c:yVal>
        </c:ser>
        <c:ser>
          <c:idx val="7"/>
          <c:order val="6"/>
          <c:tx>
            <c:v>Block = 512</c:v>
          </c:tx>
          <c:xVal>
            <c:numRef>
              <c:f>Sheet2!$E$24:$E$25</c:f>
              <c:numCache>
                <c:formatCode>0.00</c:formatCode>
                <c:ptCount val="2"/>
                <c:pt idx="0">
                  <c:v>6.31</c:v>
                </c:pt>
                <c:pt idx="1">
                  <c:v>2.61</c:v>
                </c:pt>
              </c:numCache>
            </c:numRef>
          </c:xVal>
          <c:yVal>
            <c:numRef>
              <c:f>Sheet2!$G$24:$G$25</c:f>
              <c:numCache>
                <c:formatCode>0.00</c:formatCode>
                <c:ptCount val="2"/>
                <c:pt idx="0">
                  <c:v>2.83</c:v>
                </c:pt>
                <c:pt idx="1">
                  <c:v>1.23</c:v>
                </c:pt>
              </c:numCache>
            </c:numRef>
          </c:yVal>
        </c:ser>
        <c:axId val="64035072"/>
        <c:axId val="64049536"/>
      </c:scatterChart>
      <c:valAx>
        <c:axId val="6403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Delay</a:t>
                </a:r>
                <a:r>
                  <a:rPr lang="en-US" baseline="0"/>
                  <a:t> (ns)</a:t>
                </a:r>
                <a:endParaRPr lang="en-US"/>
              </a:p>
            </c:rich>
          </c:tx>
          <c:layout/>
        </c:title>
        <c:numFmt formatCode="0.00" sourceLinked="1"/>
        <c:majorTickMark val="none"/>
        <c:tickLblPos val="nextTo"/>
        <c:crossAx val="64049536"/>
        <c:crosses val="autoZero"/>
        <c:crossBetween val="midCat"/>
      </c:valAx>
      <c:valAx>
        <c:axId val="640495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Energy (pJ)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640350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8</xdr:row>
      <xdr:rowOff>133350</xdr:rowOff>
    </xdr:from>
    <xdr:to>
      <xdr:col>15</xdr:col>
      <xdr:colOff>47625</xdr:colOff>
      <xdr:row>31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</xdr:colOff>
      <xdr:row>8</xdr:row>
      <xdr:rowOff>76200</xdr:rowOff>
    </xdr:from>
    <xdr:to>
      <xdr:col>23</xdr:col>
      <xdr:colOff>542924</xdr:colOff>
      <xdr:row>33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7"/>
  <sheetViews>
    <sheetView tabSelected="1" zoomScaleNormal="100" workbookViewId="0">
      <selection activeCell="F43" sqref="F43"/>
    </sheetView>
  </sheetViews>
  <sheetFormatPr defaultRowHeight="15"/>
  <cols>
    <col min="6" max="7" width="10.7109375" bestFit="1" customWidth="1"/>
  </cols>
  <sheetData>
    <row r="2" spans="2:7">
      <c r="B2" t="s">
        <v>0</v>
      </c>
      <c r="C2" t="s">
        <v>1</v>
      </c>
      <c r="D2" t="s">
        <v>2</v>
      </c>
      <c r="E2" t="s">
        <v>7</v>
      </c>
      <c r="F2" t="s">
        <v>5</v>
      </c>
      <c r="G2" t="s">
        <v>5</v>
      </c>
    </row>
    <row r="3" spans="2:7">
      <c r="B3">
        <v>128</v>
      </c>
      <c r="C3">
        <v>256</v>
      </c>
      <c r="D3">
        <v>32</v>
      </c>
      <c r="E3">
        <v>1.74</v>
      </c>
      <c r="F3">
        <v>0.52</v>
      </c>
      <c r="G3">
        <f>F3</f>
        <v>0.52</v>
      </c>
    </row>
    <row r="4" spans="2:7">
      <c r="B4">
        <v>128</v>
      </c>
      <c r="C4">
        <v>128</v>
      </c>
      <c r="D4">
        <v>64</v>
      </c>
      <c r="E4">
        <v>1.9</v>
      </c>
      <c r="F4">
        <v>0.46</v>
      </c>
      <c r="G4">
        <f t="shared" ref="G4:G7" si="0">F4</f>
        <v>0.46</v>
      </c>
    </row>
    <row r="5" spans="2:7">
      <c r="B5">
        <v>256</v>
      </c>
      <c r="C5">
        <v>128</v>
      </c>
      <c r="D5">
        <v>32</v>
      </c>
      <c r="E5">
        <v>2.2400000000000002</v>
      </c>
      <c r="F5">
        <v>0.57999999999999996</v>
      </c>
      <c r="G5">
        <f t="shared" si="0"/>
        <v>0.57999999999999996</v>
      </c>
    </row>
    <row r="6" spans="2:7">
      <c r="B6">
        <v>64</v>
      </c>
      <c r="C6">
        <v>128</v>
      </c>
      <c r="D6">
        <v>128</v>
      </c>
      <c r="E6">
        <v>1.95</v>
      </c>
      <c r="F6">
        <v>0.61</v>
      </c>
      <c r="G6">
        <f t="shared" si="0"/>
        <v>0.61</v>
      </c>
    </row>
    <row r="7" spans="2:7">
      <c r="B7">
        <v>64</v>
      </c>
      <c r="C7">
        <v>256</v>
      </c>
      <c r="D7">
        <v>64</v>
      </c>
      <c r="E7">
        <v>1.48</v>
      </c>
      <c r="F7">
        <v>0.55700000000000005</v>
      </c>
      <c r="G7">
        <f t="shared" si="0"/>
        <v>0.55700000000000005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J9" sqref="J9"/>
    </sheetView>
  </sheetViews>
  <sheetFormatPr defaultRowHeight="15"/>
  <cols>
    <col min="7" max="7" width="8.5703125" bestFit="1" customWidth="1"/>
  </cols>
  <sheetData>
    <row r="1" spans="1:7">
      <c r="A1" t="s">
        <v>3</v>
      </c>
      <c r="B1" t="s">
        <v>4</v>
      </c>
      <c r="C1" t="s">
        <v>0</v>
      </c>
      <c r="D1" t="s">
        <v>8</v>
      </c>
      <c r="E1" t="s">
        <v>7</v>
      </c>
      <c r="F1" t="s">
        <v>6</v>
      </c>
      <c r="G1" t="s">
        <v>5</v>
      </c>
    </row>
    <row r="2" spans="1:7">
      <c r="A2">
        <v>512</v>
      </c>
      <c r="B2">
        <v>512</v>
      </c>
      <c r="C2">
        <v>4</v>
      </c>
      <c r="D2" s="1">
        <v>3.5400000000000002E-9</v>
      </c>
      <c r="E2" s="2">
        <f>D2*10^9</f>
        <v>3.54</v>
      </c>
      <c r="F2" s="1">
        <v>7.5300000000000004E-12</v>
      </c>
      <c r="G2" s="2">
        <f>F2*10^12</f>
        <v>7.53</v>
      </c>
    </row>
    <row r="3" spans="1:7">
      <c r="A3">
        <v>256</v>
      </c>
      <c r="B3">
        <v>512</v>
      </c>
      <c r="C3">
        <v>8</v>
      </c>
      <c r="D3" s="1">
        <v>2.7999999999999998E-9</v>
      </c>
      <c r="E3" s="2">
        <f t="shared" ref="E3:E26" si="0">D3*10^9</f>
        <v>2.8</v>
      </c>
      <c r="F3" s="1">
        <v>2.99E-12</v>
      </c>
      <c r="G3" s="2">
        <f t="shared" ref="G3:G26" si="1">F3*10^12</f>
        <v>2.9899999999999998</v>
      </c>
    </row>
    <row r="4" spans="1:7">
      <c r="A4">
        <v>512</v>
      </c>
      <c r="B4">
        <v>256</v>
      </c>
      <c r="C4">
        <v>8</v>
      </c>
      <c r="D4" s="1">
        <v>2.0099999999999999E-9</v>
      </c>
      <c r="E4" s="2">
        <f t="shared" si="0"/>
        <v>2.0099999999999998</v>
      </c>
      <c r="F4" s="1">
        <v>3.45E-12</v>
      </c>
      <c r="G4" s="2">
        <f t="shared" si="1"/>
        <v>3.45</v>
      </c>
    </row>
    <row r="5" spans="1:7">
      <c r="A5">
        <v>128</v>
      </c>
      <c r="B5">
        <v>512</v>
      </c>
      <c r="C5">
        <v>16</v>
      </c>
      <c r="D5" s="1">
        <v>2.5800000000000002E-9</v>
      </c>
      <c r="E5" s="2">
        <f t="shared" si="0"/>
        <v>2.58</v>
      </c>
      <c r="F5" s="1">
        <v>2.0199999999999999E-12</v>
      </c>
      <c r="G5" s="2">
        <f t="shared" si="1"/>
        <v>2.02</v>
      </c>
    </row>
    <row r="6" spans="1:7">
      <c r="A6">
        <v>256</v>
      </c>
      <c r="B6">
        <v>256</v>
      </c>
      <c r="C6">
        <v>16</v>
      </c>
      <c r="D6" s="1">
        <v>1.8E-9</v>
      </c>
      <c r="E6" s="2">
        <f t="shared" si="0"/>
        <v>1.8</v>
      </c>
      <c r="F6" s="1">
        <v>1.56E-12</v>
      </c>
      <c r="G6" s="2">
        <f t="shared" si="1"/>
        <v>1.56</v>
      </c>
    </row>
    <row r="7" spans="1:7">
      <c r="A7">
        <v>512</v>
      </c>
      <c r="B7">
        <v>128</v>
      </c>
      <c r="C7">
        <v>16</v>
      </c>
      <c r="D7" s="1">
        <v>1.6600000000000001E-9</v>
      </c>
      <c r="E7" s="2">
        <f t="shared" si="0"/>
        <v>1.6600000000000001</v>
      </c>
      <c r="F7" s="1">
        <v>1.42E-12</v>
      </c>
      <c r="G7" s="2">
        <f t="shared" si="1"/>
        <v>1.42</v>
      </c>
    </row>
    <row r="8" spans="1:7">
      <c r="A8">
        <v>64</v>
      </c>
      <c r="B8">
        <v>512</v>
      </c>
      <c r="C8">
        <v>32</v>
      </c>
      <c r="D8" s="1">
        <v>2.7799999999999999E-9</v>
      </c>
      <c r="E8" s="2">
        <f t="shared" si="0"/>
        <v>2.78</v>
      </c>
      <c r="F8" s="1">
        <v>2.8500000000000002E-12</v>
      </c>
      <c r="G8" s="2">
        <f t="shared" si="1"/>
        <v>2.85</v>
      </c>
    </row>
    <row r="9" spans="1:7">
      <c r="A9">
        <v>128</v>
      </c>
      <c r="B9">
        <v>256</v>
      </c>
      <c r="C9">
        <v>32</v>
      </c>
      <c r="D9" s="1">
        <v>1.7100000000000001E-9</v>
      </c>
      <c r="E9" s="2">
        <f t="shared" si="0"/>
        <v>1.7100000000000002</v>
      </c>
      <c r="F9" s="1">
        <v>1.1200000000000001E-12</v>
      </c>
      <c r="G9" s="2">
        <f t="shared" si="1"/>
        <v>1.1200000000000001</v>
      </c>
    </row>
    <row r="10" spans="1:7">
      <c r="A10">
        <v>256</v>
      </c>
      <c r="B10">
        <v>128</v>
      </c>
      <c r="C10">
        <v>32</v>
      </c>
      <c r="D10" s="1">
        <v>1.5E-9</v>
      </c>
      <c r="E10" s="2">
        <f t="shared" si="0"/>
        <v>1.5</v>
      </c>
      <c r="F10" s="1">
        <v>8.4200000000000005E-13</v>
      </c>
      <c r="G10" s="2">
        <f t="shared" si="1"/>
        <v>0.84200000000000008</v>
      </c>
    </row>
    <row r="11" spans="1:7">
      <c r="A11">
        <v>512</v>
      </c>
      <c r="B11">
        <v>64</v>
      </c>
      <c r="C11">
        <v>32</v>
      </c>
      <c r="D11" s="1">
        <v>1.63E-9</v>
      </c>
      <c r="E11" s="2">
        <f t="shared" si="0"/>
        <v>1.63</v>
      </c>
      <c r="F11" s="1">
        <v>9.3000000000000008E-13</v>
      </c>
      <c r="G11" s="2">
        <f t="shared" si="1"/>
        <v>0.93</v>
      </c>
    </row>
    <row r="12" spans="1:7">
      <c r="A12">
        <v>32</v>
      </c>
      <c r="B12">
        <v>512</v>
      </c>
      <c r="C12">
        <v>64</v>
      </c>
      <c r="D12" s="1">
        <v>6E-9</v>
      </c>
      <c r="E12" s="2">
        <f t="shared" si="0"/>
        <v>6</v>
      </c>
      <c r="F12" s="1">
        <v>2.5999999999999998E-12</v>
      </c>
      <c r="G12" s="2">
        <f t="shared" si="1"/>
        <v>2.5999999999999996</v>
      </c>
    </row>
    <row r="13" spans="1:7">
      <c r="A13">
        <v>64</v>
      </c>
      <c r="B13">
        <v>256</v>
      </c>
      <c r="C13">
        <v>64</v>
      </c>
      <c r="D13" s="1">
        <v>2.2699999999999998E-9</v>
      </c>
      <c r="E13" s="2">
        <f t="shared" si="0"/>
        <v>2.27</v>
      </c>
      <c r="F13" s="1">
        <v>9.720000000000001E-13</v>
      </c>
      <c r="G13" s="2">
        <f t="shared" si="1"/>
        <v>0.97200000000000009</v>
      </c>
    </row>
    <row r="14" spans="1:7">
      <c r="A14">
        <v>128</v>
      </c>
      <c r="B14">
        <v>128</v>
      </c>
      <c r="C14">
        <v>64</v>
      </c>
      <c r="D14" s="1">
        <v>1.4700000000000001E-9</v>
      </c>
      <c r="E14" s="2">
        <f t="shared" si="0"/>
        <v>1.4700000000000002</v>
      </c>
      <c r="F14" s="1">
        <v>6.0800000000000003E-13</v>
      </c>
      <c r="G14" s="2">
        <f t="shared" si="1"/>
        <v>0.60799999999999998</v>
      </c>
    </row>
    <row r="15" spans="1:7">
      <c r="A15">
        <v>256</v>
      </c>
      <c r="B15">
        <v>64</v>
      </c>
      <c r="C15">
        <v>64</v>
      </c>
      <c r="D15" s="1">
        <v>1.3000000000000001E-9</v>
      </c>
      <c r="E15" s="2">
        <f t="shared" si="0"/>
        <v>1.3</v>
      </c>
      <c r="F15" s="1">
        <v>5.44E-13</v>
      </c>
      <c r="G15" s="2">
        <f t="shared" si="1"/>
        <v>0.54400000000000004</v>
      </c>
    </row>
    <row r="16" spans="1:7">
      <c r="A16">
        <v>512</v>
      </c>
      <c r="B16">
        <v>32</v>
      </c>
      <c r="C16">
        <v>64</v>
      </c>
      <c r="D16" s="1">
        <v>1.5900000000000001E-9</v>
      </c>
      <c r="E16" s="2">
        <f t="shared" si="0"/>
        <v>1.59</v>
      </c>
      <c r="F16" s="1">
        <v>7.6799999999999996E-13</v>
      </c>
      <c r="G16" s="2">
        <f t="shared" si="1"/>
        <v>0.7679999999999999</v>
      </c>
    </row>
    <row r="17" spans="1:7">
      <c r="A17">
        <v>32</v>
      </c>
      <c r="B17">
        <v>256</v>
      </c>
      <c r="C17">
        <v>128</v>
      </c>
      <c r="D17" s="1">
        <v>5.4199999999999999E-9</v>
      </c>
      <c r="E17" s="2">
        <f t="shared" si="0"/>
        <v>5.42</v>
      </c>
      <c r="F17" s="1">
        <v>2.0400000000000002E-12</v>
      </c>
      <c r="G17" s="2">
        <f t="shared" si="1"/>
        <v>2.04</v>
      </c>
    </row>
    <row r="18" spans="1:7">
      <c r="A18">
        <v>64</v>
      </c>
      <c r="B18">
        <v>128</v>
      </c>
      <c r="C18">
        <v>128</v>
      </c>
      <c r="D18" s="1">
        <v>2.04E-9</v>
      </c>
      <c r="E18" s="2">
        <f t="shared" si="0"/>
        <v>2.04</v>
      </c>
      <c r="F18" s="1">
        <v>7.0800000000000001E-13</v>
      </c>
      <c r="G18" s="2">
        <f t="shared" si="1"/>
        <v>0.70799999999999996</v>
      </c>
    </row>
    <row r="19" spans="1:7">
      <c r="A19">
        <v>128</v>
      </c>
      <c r="B19">
        <v>64</v>
      </c>
      <c r="C19">
        <v>128</v>
      </c>
      <c r="D19" s="1">
        <v>1.31E-9</v>
      </c>
      <c r="E19" s="2">
        <f t="shared" si="0"/>
        <v>1.31</v>
      </c>
      <c r="F19" s="1">
        <v>4.6199999999999995E-13</v>
      </c>
      <c r="G19" s="2">
        <f t="shared" si="1"/>
        <v>0.46199999999999997</v>
      </c>
    </row>
    <row r="20" spans="1:7">
      <c r="A20">
        <v>256</v>
      </c>
      <c r="B20">
        <v>32</v>
      </c>
      <c r="C20">
        <v>128</v>
      </c>
      <c r="D20" s="1">
        <v>1.2E-9</v>
      </c>
      <c r="E20" s="2">
        <f t="shared" si="0"/>
        <v>1.2</v>
      </c>
      <c r="F20" s="1">
        <v>5.1800000000000001E-13</v>
      </c>
      <c r="G20" s="2">
        <f t="shared" si="1"/>
        <v>0.51800000000000002</v>
      </c>
    </row>
    <row r="21" spans="1:7">
      <c r="A21">
        <v>32</v>
      </c>
      <c r="B21">
        <v>128</v>
      </c>
      <c r="C21">
        <v>256</v>
      </c>
      <c r="D21" s="1">
        <v>5.5400000000000003E-9</v>
      </c>
      <c r="E21" s="2">
        <f t="shared" si="0"/>
        <v>5.54</v>
      </c>
      <c r="F21" s="1">
        <v>2.0400000000000002E-12</v>
      </c>
      <c r="G21" s="2">
        <f t="shared" si="1"/>
        <v>2.04</v>
      </c>
    </row>
    <row r="22" spans="1:7">
      <c r="A22">
        <v>64</v>
      </c>
      <c r="B22">
        <v>64</v>
      </c>
      <c r="C22">
        <v>256</v>
      </c>
      <c r="D22" s="1">
        <v>2.1200000000000001E-9</v>
      </c>
      <c r="E22" s="2">
        <f t="shared" si="0"/>
        <v>2.12</v>
      </c>
      <c r="F22" s="1">
        <v>7.6799999999999996E-13</v>
      </c>
      <c r="G22" s="2">
        <f t="shared" si="1"/>
        <v>0.7679999999999999</v>
      </c>
    </row>
    <row r="23" spans="1:7">
      <c r="A23">
        <v>128</v>
      </c>
      <c r="B23">
        <v>32</v>
      </c>
      <c r="C23">
        <v>256</v>
      </c>
      <c r="D23" s="1">
        <v>1.3999999999999999E-9</v>
      </c>
      <c r="E23" s="2">
        <f t="shared" si="0"/>
        <v>1.4</v>
      </c>
      <c r="F23" s="1">
        <v>5.8100000000000005E-13</v>
      </c>
      <c r="G23" s="2">
        <f t="shared" si="1"/>
        <v>0.58100000000000007</v>
      </c>
    </row>
    <row r="24" spans="1:7">
      <c r="A24">
        <v>32</v>
      </c>
      <c r="B24">
        <v>64</v>
      </c>
      <c r="C24">
        <v>512</v>
      </c>
      <c r="D24" s="1">
        <v>6.3099999999999999E-9</v>
      </c>
      <c r="E24" s="2">
        <f t="shared" si="0"/>
        <v>6.31</v>
      </c>
      <c r="F24" s="1">
        <v>2.8299999999999999E-12</v>
      </c>
      <c r="G24" s="2">
        <f t="shared" si="1"/>
        <v>2.83</v>
      </c>
    </row>
    <row r="25" spans="1:7">
      <c r="A25">
        <v>64</v>
      </c>
      <c r="B25">
        <v>32</v>
      </c>
      <c r="C25">
        <v>512</v>
      </c>
      <c r="D25" s="1">
        <v>2.6099999999999999E-9</v>
      </c>
      <c r="E25" s="2">
        <f t="shared" si="0"/>
        <v>2.61</v>
      </c>
      <c r="F25" s="1">
        <v>1.23E-12</v>
      </c>
      <c r="G25" s="2">
        <f t="shared" si="1"/>
        <v>1.23</v>
      </c>
    </row>
    <row r="26" spans="1:7">
      <c r="A26">
        <v>32</v>
      </c>
      <c r="B26">
        <v>32</v>
      </c>
      <c r="C26">
        <v>1024</v>
      </c>
      <c r="D26" s="1">
        <v>8.1300000000000007E-9</v>
      </c>
      <c r="E26" s="2">
        <f t="shared" si="0"/>
        <v>8.1300000000000008</v>
      </c>
      <c r="F26" s="1">
        <v>5.4499999999999996E-12</v>
      </c>
      <c r="G26" s="2">
        <f t="shared" si="1"/>
        <v>5.4499999999999993</v>
      </c>
    </row>
  </sheetData>
  <sortState ref="A2:G26">
    <sortCondition ref="C2:C26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Stevo Bailey</cp:lastModifiedBy>
  <dcterms:created xsi:type="dcterms:W3CDTF">2011-11-05T23:02:20Z</dcterms:created>
  <dcterms:modified xsi:type="dcterms:W3CDTF">2011-12-08T04:43:06Z</dcterms:modified>
</cp:coreProperties>
</file>